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322\Desktop\Transparencia\2020\2020\"/>
    </mc:Choice>
  </mc:AlternateContent>
  <bookViews>
    <workbookView xWindow="0" yWindow="0" windowWidth="21180" windowHeight="11535"/>
  </bookViews>
  <sheets>
    <sheet name="PRIMA 1ER 2020" sheetId="2" r:id="rId1"/>
  </sheets>
  <definedNames>
    <definedName name="_xlnm.Print_Area" localSheetId="0">'PRIMA 1ER 2020'!$A$1:$J$30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I11" i="2" s="1"/>
  <c r="G13" i="2" l="1"/>
  <c r="I13" i="2" s="1"/>
  <c r="G16" i="2" l="1"/>
  <c r="G7" i="2"/>
  <c r="G8" i="2"/>
  <c r="G9" i="2"/>
  <c r="G10" i="2"/>
  <c r="G12" i="2"/>
  <c r="I12" i="2" s="1"/>
  <c r="G14" i="2"/>
  <c r="I14" i="2" s="1"/>
  <c r="G6" i="2"/>
  <c r="G15" i="2" s="1"/>
  <c r="G22" i="2" l="1"/>
  <c r="I22" i="2" s="1"/>
  <c r="G28" i="2"/>
  <c r="I28" i="2" s="1"/>
  <c r="G26" i="2"/>
  <c r="G27" i="2" s="1"/>
  <c r="G24" i="2"/>
  <c r="I24" i="2" s="1"/>
  <c r="G17" i="2"/>
  <c r="I17" i="2" s="1"/>
  <c r="G18" i="2"/>
  <c r="G19" i="2"/>
  <c r="I19" i="2" s="1"/>
  <c r="G20" i="2"/>
  <c r="I20" i="2" s="1"/>
  <c r="G21" i="2"/>
  <c r="I21" i="2" s="1"/>
  <c r="I6" i="2"/>
  <c r="H29" i="2"/>
  <c r="H27" i="2"/>
  <c r="H25" i="2"/>
  <c r="H23" i="2"/>
  <c r="I18" i="2"/>
  <c r="I16" i="2"/>
  <c r="H15" i="2"/>
  <c r="I10" i="2"/>
  <c r="I9" i="2"/>
  <c r="I8" i="2"/>
  <c r="I7" i="2"/>
  <c r="I27" i="2" l="1"/>
  <c r="H30" i="2"/>
  <c r="I26" i="2"/>
  <c r="G23" i="2"/>
  <c r="I23" i="2" s="1"/>
  <c r="G29" i="2"/>
  <c r="I29" i="2" s="1"/>
  <c r="I15" i="2"/>
  <c r="G25" i="2"/>
  <c r="I25" i="2" s="1"/>
  <c r="G30" i="2" l="1"/>
  <c r="I30" i="2"/>
</calcChain>
</file>

<file path=xl/sharedStrings.xml><?xml version="1.0" encoding="utf-8"?>
<sst xmlns="http://schemas.openxmlformats.org/spreadsheetml/2006/main" count="72" uniqueCount="55">
  <si>
    <t>SISTEMA DIF CABO CORRIENTES</t>
  </si>
  <si>
    <t>ADMINSITRACION 2018-2021</t>
  </si>
  <si>
    <t>PERSONAL ADMINISTRATIVO</t>
  </si>
  <si>
    <t>No.
 EMP</t>
  </si>
  <si>
    <t>NOMBRE</t>
  </si>
  <si>
    <t>CARGO</t>
  </si>
  <si>
    <t>ASCRIPCION</t>
  </si>
  <si>
    <t>SD</t>
  </si>
  <si>
    <t>IGNACIA GONZALEZ CRUZ</t>
  </si>
  <si>
    <t>INTENDENTE</t>
  </si>
  <si>
    <t>CADI</t>
  </si>
  <si>
    <t>SONIA MEZA  VALDEZ</t>
  </si>
  <si>
    <t>NIÑERA</t>
  </si>
  <si>
    <t>ANA LILIA CARDENAS GARCIA</t>
  </si>
  <si>
    <t>MARIO AGUSTIN GORDIAN CASTILLON</t>
  </si>
  <si>
    <t>MANUAL DE INTENDENCIA</t>
  </si>
  <si>
    <t>AMAIRANI BETSAIRA RODRIGUEZ OCHOA</t>
  </si>
  <si>
    <t>TECNICA PREESCOLAR 1</t>
  </si>
  <si>
    <t>ANA ALICIA NOYOLA ALVARADO</t>
  </si>
  <si>
    <t>MAESTRA MATERNAL A</t>
  </si>
  <si>
    <t>MAESTRA DE PREESCOLAR 1</t>
  </si>
  <si>
    <t>MARIA JOSE SOLIS ZEPEDA</t>
  </si>
  <si>
    <t>ANABEL PLACITO GORDIAN</t>
  </si>
  <si>
    <t>TERAPEUTA</t>
  </si>
  <si>
    <t>UBR</t>
  </si>
  <si>
    <t>MARINA TORRES MATA</t>
  </si>
  <si>
    <t>AUXILIAR CONTABLE</t>
  </si>
  <si>
    <t>DIF</t>
  </si>
  <si>
    <t>LILIANA GARCIA JOYA</t>
  </si>
  <si>
    <t>SECRETARIA</t>
  </si>
  <si>
    <t>JOSE ANTONIO PALOMERA GARCIA</t>
  </si>
  <si>
    <t>AUXILIAR DE SERVICIOS</t>
  </si>
  <si>
    <t>SANTIAGO NOYOLA CASTELLON</t>
  </si>
  <si>
    <t>DIRECTOR DIF</t>
  </si>
  <si>
    <t>ELSI BELEN GORDIAN CASTELLON</t>
  </si>
  <si>
    <t>SECRETARIA A</t>
  </si>
  <si>
    <t>SERGIO ALEJANDRO BARBOZA ROBLES</t>
  </si>
  <si>
    <t>AUXILIAR ALMACEN</t>
  </si>
  <si>
    <t>SANDY NALLELY ARAIZA VICENCIO</t>
  </si>
  <si>
    <t>ENCARGADA DEL I.M.Y J</t>
  </si>
  <si>
    <t>MARTHA GABRIELA SANDOVAL GONZALEZ</t>
  </si>
  <si>
    <t>TRABAJO SOCIAL</t>
  </si>
  <si>
    <t>MARIA LUISA CORTES GOMEZ</t>
  </si>
  <si>
    <t>ALIMENTARIA</t>
  </si>
  <si>
    <t>TOTALES</t>
  </si>
  <si>
    <t>PRESTAMO PERSONAL</t>
  </si>
  <si>
    <t>DIAS</t>
  </si>
  <si>
    <t>PRIMA 2DO PERIODO 2018</t>
  </si>
  <si>
    <t>PRIMA A PAGAR</t>
  </si>
  <si>
    <t>FIRMA</t>
  </si>
  <si>
    <t>PRIMA VACACIONAL 1ER PERIODO 2020</t>
  </si>
  <si>
    <t>JUAREZ DOMINGUEZ MARTHA ALICIA</t>
  </si>
  <si>
    <t>TECNICA PREESCOLAR 3</t>
  </si>
  <si>
    <t>DIANA FERNANDA GONZALEZ CARDENAS</t>
  </si>
  <si>
    <t>MAESTRA DE PREESCOLAR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</si>
</sst>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44" fontId="3" fillId="0" borderId="1" xfId="2" applyFont="1" applyFill="1" applyBorder="1"/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0" fontId="3" fillId="0" borderId="2" xfId="0" applyFont="1" applyFill="1" applyBorder="1"/>
    <xf numFmtId="4" fontId="3" fillId="0" borderId="2" xfId="0" applyNumberFormat="1" applyFont="1" applyFill="1" applyBorder="1"/>
    <xf numFmtId="44" fontId="3" fillId="0" borderId="2" xfId="2" applyFont="1" applyFill="1" applyBorder="1"/>
    <xf numFmtId="4" fontId="0" fillId="0" borderId="0" xfId="0" applyNumberFormat="1"/>
    <xf numFmtId="43" fontId="3" fillId="0" borderId="1" xfId="1" applyFont="1" applyFill="1" applyBorder="1"/>
    <xf numFmtId="43" fontId="4" fillId="3" borderId="1" xfId="1" applyFont="1" applyFill="1" applyBorder="1" applyAlignment="1">
      <alignment horizontal="right"/>
    </xf>
    <xf numFmtId="43" fontId="4" fillId="3" borderId="1" xfId="1" applyFont="1" applyFill="1" applyBorder="1" applyAlignment="1">
      <alignment horizontal="center"/>
    </xf>
    <xf numFmtId="0" fontId="0" fillId="0" borderId="0" xfId="0" applyFont="1" applyFill="1"/>
    <xf numFmtId="0" fontId="3" fillId="0" borderId="1" xfId="0" applyNumberFormat="1" applyFont="1" applyFill="1" applyBorder="1"/>
    <xf numFmtId="44" fontId="3" fillId="0" borderId="3" xfId="2" applyFont="1" applyFill="1" applyBorder="1"/>
    <xf numFmtId="43" fontId="4" fillId="3" borderId="3" xfId="1" applyFont="1" applyFill="1" applyBorder="1" applyAlignment="1">
      <alignment horizontal="right"/>
    </xf>
    <xf numFmtId="44" fontId="3" fillId="3" borderId="3" xfId="2" applyFont="1" applyFill="1" applyBorder="1"/>
    <xf numFmtId="44" fontId="4" fillId="3" borderId="3" xfId="2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0" fillId="0" borderId="13" xfId="0" applyBorder="1"/>
    <xf numFmtId="0" fontId="0" fillId="0" borderId="13" xfId="0" applyFont="1" applyFill="1" applyBorder="1"/>
    <xf numFmtId="0" fontId="3" fillId="0" borderId="14" xfId="0" applyFont="1" applyFill="1" applyBorder="1" applyAlignment="1">
      <alignment horizontal="center"/>
    </xf>
    <xf numFmtId="0" fontId="3" fillId="2" borderId="15" xfId="0" applyFont="1" applyFill="1" applyBorder="1"/>
    <xf numFmtId="0" fontId="4" fillId="2" borderId="16" xfId="0" applyFont="1" applyFill="1" applyBorder="1"/>
    <xf numFmtId="4" fontId="4" fillId="3" borderId="16" xfId="0" applyNumberFormat="1" applyFont="1" applyFill="1" applyBorder="1" applyAlignment="1">
      <alignment horizontal="center"/>
    </xf>
    <xf numFmtId="43" fontId="4" fillId="3" borderId="16" xfId="1" applyFont="1" applyFill="1" applyBorder="1" applyAlignment="1">
      <alignment horizontal="center"/>
    </xf>
    <xf numFmtId="4" fontId="4" fillId="3" borderId="17" xfId="0" applyNumberFormat="1" applyFont="1" applyFill="1" applyBorder="1" applyAlignment="1">
      <alignment horizontal="center"/>
    </xf>
    <xf numFmtId="0" fontId="0" fillId="0" borderId="18" xfId="0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3" zoomScale="85" zoomScaleNormal="85" workbookViewId="0">
      <selection activeCell="O20" sqref="O20"/>
    </sheetView>
  </sheetViews>
  <sheetFormatPr baseColWidth="10" defaultRowHeight="15" x14ac:dyDescent="0.25"/>
  <cols>
    <col min="1" max="1" width="4.5703125" customWidth="1"/>
    <col min="2" max="2" width="36.85546875" customWidth="1"/>
    <col min="3" max="3" width="24.85546875" customWidth="1"/>
    <col min="4" max="4" width="11.5703125" customWidth="1"/>
    <col min="5" max="5" width="4.42578125" bestFit="1" customWidth="1"/>
    <col min="6" max="6" width="7" customWidth="1"/>
    <col min="7" max="9" width="11.42578125" customWidth="1"/>
    <col min="10" max="10" width="42.140625" customWidth="1"/>
  </cols>
  <sheetData>
    <row r="1" spans="1:10" ht="18.75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8.75" x14ac:dyDescent="0.3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18.75" x14ac:dyDescent="0.3">
      <c r="A3" s="27" t="s">
        <v>50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ht="18.75" x14ac:dyDescent="0.3">
      <c r="A4" s="30" t="s">
        <v>2</v>
      </c>
      <c r="B4" s="23"/>
      <c r="C4" s="23"/>
      <c r="D4" s="23"/>
      <c r="E4" s="23"/>
      <c r="F4" s="23"/>
      <c r="G4" s="23"/>
      <c r="H4" s="23"/>
      <c r="I4" s="23"/>
      <c r="J4" s="31"/>
    </row>
    <row r="5" spans="1:10" ht="38.25" x14ac:dyDescent="0.25">
      <c r="A5" s="32" t="s">
        <v>3</v>
      </c>
      <c r="B5" s="3" t="s">
        <v>4</v>
      </c>
      <c r="C5" s="3" t="s">
        <v>5</v>
      </c>
      <c r="D5" s="3" t="s">
        <v>6</v>
      </c>
      <c r="E5" s="3" t="s">
        <v>46</v>
      </c>
      <c r="F5" s="3" t="s">
        <v>7</v>
      </c>
      <c r="G5" s="2" t="s">
        <v>47</v>
      </c>
      <c r="H5" s="2" t="s">
        <v>45</v>
      </c>
      <c r="I5" s="2" t="s">
        <v>48</v>
      </c>
      <c r="J5" s="33" t="s">
        <v>49</v>
      </c>
    </row>
    <row r="6" spans="1:10" ht="26.65" customHeight="1" x14ac:dyDescent="0.25">
      <c r="A6" s="34">
        <v>5</v>
      </c>
      <c r="B6" s="4" t="s">
        <v>8</v>
      </c>
      <c r="C6" s="4" t="s">
        <v>9</v>
      </c>
      <c r="D6" s="4" t="s">
        <v>10</v>
      </c>
      <c r="E6" s="4">
        <v>5</v>
      </c>
      <c r="F6" s="5">
        <v>183.76</v>
      </c>
      <c r="G6" s="6">
        <f>+F6*E6</f>
        <v>918.8</v>
      </c>
      <c r="H6" s="14">
        <v>0</v>
      </c>
      <c r="I6" s="19">
        <f>+G6-H6</f>
        <v>918.8</v>
      </c>
      <c r="J6" s="35"/>
    </row>
    <row r="7" spans="1:10" ht="26.65" customHeight="1" x14ac:dyDescent="0.25">
      <c r="A7" s="34">
        <v>16</v>
      </c>
      <c r="B7" s="4" t="s">
        <v>11</v>
      </c>
      <c r="C7" s="4" t="s">
        <v>12</v>
      </c>
      <c r="D7" s="4" t="s">
        <v>10</v>
      </c>
      <c r="E7" s="4">
        <v>5</v>
      </c>
      <c r="F7" s="5">
        <v>183.76</v>
      </c>
      <c r="G7" s="6">
        <f t="shared" ref="G7:G14" si="0">+F7*E7</f>
        <v>918.8</v>
      </c>
      <c r="H7" s="14">
        <v>0</v>
      </c>
      <c r="I7" s="19">
        <f t="shared" ref="I7:I13" si="1">+G7-H7</f>
        <v>918.8</v>
      </c>
      <c r="J7" s="35"/>
    </row>
    <row r="8" spans="1:10" ht="26.65" customHeight="1" x14ac:dyDescent="0.25">
      <c r="A8" s="34">
        <v>20</v>
      </c>
      <c r="B8" s="4" t="s">
        <v>13</v>
      </c>
      <c r="C8" s="4" t="s">
        <v>12</v>
      </c>
      <c r="D8" s="4" t="s">
        <v>10</v>
      </c>
      <c r="E8" s="4">
        <v>5</v>
      </c>
      <c r="F8" s="5">
        <v>183.76</v>
      </c>
      <c r="G8" s="6">
        <f t="shared" si="0"/>
        <v>918.8</v>
      </c>
      <c r="H8" s="14">
        <v>0</v>
      </c>
      <c r="I8" s="19">
        <f t="shared" si="1"/>
        <v>918.8</v>
      </c>
      <c r="J8" s="35"/>
    </row>
    <row r="9" spans="1:10" ht="26.65" customHeight="1" x14ac:dyDescent="0.25">
      <c r="A9" s="34">
        <v>36</v>
      </c>
      <c r="B9" s="4" t="s">
        <v>14</v>
      </c>
      <c r="C9" s="4" t="s">
        <v>15</v>
      </c>
      <c r="D9" s="4" t="s">
        <v>10</v>
      </c>
      <c r="E9" s="4">
        <v>5</v>
      </c>
      <c r="F9" s="5">
        <v>183.76</v>
      </c>
      <c r="G9" s="6">
        <f t="shared" si="0"/>
        <v>918.8</v>
      </c>
      <c r="H9" s="14">
        <v>0</v>
      </c>
      <c r="I9" s="19">
        <f t="shared" si="1"/>
        <v>918.8</v>
      </c>
      <c r="J9" s="35"/>
    </row>
    <row r="10" spans="1:10" s="17" customFormat="1" ht="26.65" customHeight="1" x14ac:dyDescent="0.25">
      <c r="A10" s="34">
        <v>40</v>
      </c>
      <c r="B10" s="4" t="s">
        <v>16</v>
      </c>
      <c r="C10" s="4" t="s">
        <v>17</v>
      </c>
      <c r="D10" s="4" t="s">
        <v>10</v>
      </c>
      <c r="E10" s="4">
        <v>5</v>
      </c>
      <c r="F10" s="5">
        <v>250.29</v>
      </c>
      <c r="G10" s="6">
        <f t="shared" si="0"/>
        <v>1251.45</v>
      </c>
      <c r="H10" s="14">
        <v>0</v>
      </c>
      <c r="I10" s="19">
        <f t="shared" si="1"/>
        <v>1251.45</v>
      </c>
      <c r="J10" s="36"/>
    </row>
    <row r="11" spans="1:10" s="17" customFormat="1" ht="26.65" customHeight="1" x14ac:dyDescent="0.25">
      <c r="A11" s="34">
        <v>3</v>
      </c>
      <c r="B11" s="4" t="s">
        <v>53</v>
      </c>
      <c r="C11" s="4" t="s">
        <v>54</v>
      </c>
      <c r="D11" s="4" t="s">
        <v>10</v>
      </c>
      <c r="E11" s="4">
        <v>5</v>
      </c>
      <c r="F11" s="5">
        <v>250.29</v>
      </c>
      <c r="G11" s="6">
        <f t="shared" si="0"/>
        <v>1251.45</v>
      </c>
      <c r="H11" s="14"/>
      <c r="I11" s="19">
        <f t="shared" si="1"/>
        <v>1251.45</v>
      </c>
      <c r="J11" s="36"/>
    </row>
    <row r="12" spans="1:10" s="17" customFormat="1" ht="26.65" customHeight="1" x14ac:dyDescent="0.25">
      <c r="A12" s="34">
        <v>44</v>
      </c>
      <c r="B12" s="4" t="s">
        <v>18</v>
      </c>
      <c r="C12" s="4" t="s">
        <v>19</v>
      </c>
      <c r="D12" s="4" t="s">
        <v>10</v>
      </c>
      <c r="E12" s="4">
        <v>5</v>
      </c>
      <c r="F12" s="5">
        <v>250.29</v>
      </c>
      <c r="G12" s="6">
        <f t="shared" si="0"/>
        <v>1251.45</v>
      </c>
      <c r="H12" s="14">
        <v>0</v>
      </c>
      <c r="I12" s="19">
        <f>+G12-H12</f>
        <v>1251.45</v>
      </c>
      <c r="J12" s="36"/>
    </row>
    <row r="13" spans="1:10" s="17" customFormat="1" ht="26.65" customHeight="1" x14ac:dyDescent="0.25">
      <c r="A13" s="34">
        <v>12</v>
      </c>
      <c r="B13" s="4" t="s">
        <v>51</v>
      </c>
      <c r="C13" s="4" t="s">
        <v>52</v>
      </c>
      <c r="D13" s="4" t="s">
        <v>10</v>
      </c>
      <c r="E13" s="4">
        <v>5</v>
      </c>
      <c r="F13" s="5">
        <v>250.29</v>
      </c>
      <c r="G13" s="6">
        <f>+F13*E13</f>
        <v>1251.45</v>
      </c>
      <c r="H13" s="14"/>
      <c r="I13" s="19">
        <f t="shared" si="1"/>
        <v>1251.45</v>
      </c>
      <c r="J13" s="36"/>
    </row>
    <row r="14" spans="1:10" ht="26.65" customHeight="1" x14ac:dyDescent="0.25">
      <c r="A14" s="34">
        <v>48</v>
      </c>
      <c r="B14" s="4" t="s">
        <v>21</v>
      </c>
      <c r="C14" s="4" t="s">
        <v>20</v>
      </c>
      <c r="D14" s="4" t="s">
        <v>10</v>
      </c>
      <c r="E14" s="4">
        <v>5</v>
      </c>
      <c r="F14" s="5">
        <v>183.76</v>
      </c>
      <c r="G14" s="6">
        <f t="shared" si="0"/>
        <v>918.8</v>
      </c>
      <c r="H14" s="14">
        <v>0</v>
      </c>
      <c r="I14" s="19">
        <f>+G14-H14</f>
        <v>918.8</v>
      </c>
      <c r="J14" s="35"/>
    </row>
    <row r="15" spans="1:10" x14ac:dyDescent="0.25">
      <c r="A15" s="34"/>
      <c r="B15" s="4"/>
      <c r="C15" s="4"/>
      <c r="D15" s="4"/>
      <c r="E15" s="4"/>
      <c r="F15" s="5"/>
      <c r="G15" s="8">
        <f>+SUM(G6:G14)</f>
        <v>9599.7999999999993</v>
      </c>
      <c r="H15" s="15">
        <f>+SUM(H6:H14)</f>
        <v>0</v>
      </c>
      <c r="I15" s="20">
        <f>+G15-H15</f>
        <v>9599.7999999999993</v>
      </c>
      <c r="J15" s="35"/>
    </row>
    <row r="16" spans="1:10" ht="26.65" customHeight="1" x14ac:dyDescent="0.25">
      <c r="A16" s="34">
        <v>4</v>
      </c>
      <c r="B16" s="4" t="s">
        <v>22</v>
      </c>
      <c r="C16" s="4" t="s">
        <v>23</v>
      </c>
      <c r="D16" s="4" t="s">
        <v>24</v>
      </c>
      <c r="E16" s="4">
        <v>2.3199999999999998</v>
      </c>
      <c r="F16" s="5">
        <v>390.21</v>
      </c>
      <c r="G16" s="6">
        <f>+F16*E16</f>
        <v>905.28719999999987</v>
      </c>
      <c r="H16" s="14">
        <v>0</v>
      </c>
      <c r="I16" s="19">
        <f>+G16-H16</f>
        <v>905.28719999999987</v>
      </c>
      <c r="J16" s="35"/>
    </row>
    <row r="17" spans="1:10" ht="26.65" customHeight="1" x14ac:dyDescent="0.25">
      <c r="A17" s="34">
        <v>24</v>
      </c>
      <c r="B17" s="4" t="s">
        <v>25</v>
      </c>
      <c r="C17" s="4" t="s">
        <v>26</v>
      </c>
      <c r="D17" s="4" t="s">
        <v>27</v>
      </c>
      <c r="E17" s="4">
        <v>5</v>
      </c>
      <c r="F17" s="5">
        <v>350.24</v>
      </c>
      <c r="G17" s="6">
        <f>+F17*E17</f>
        <v>1751.2</v>
      </c>
      <c r="H17" s="14">
        <v>0</v>
      </c>
      <c r="I17" s="19">
        <f t="shared" ref="I17:I22" si="2">+G17-H17</f>
        <v>1751.2</v>
      </c>
      <c r="J17" s="35"/>
    </row>
    <row r="18" spans="1:10" ht="26.65" customHeight="1" x14ac:dyDescent="0.25">
      <c r="A18" s="34">
        <v>26</v>
      </c>
      <c r="B18" s="4" t="s">
        <v>28</v>
      </c>
      <c r="C18" s="4" t="s">
        <v>29</v>
      </c>
      <c r="D18" s="4" t="s">
        <v>27</v>
      </c>
      <c r="E18" s="4">
        <v>5</v>
      </c>
      <c r="F18" s="5">
        <v>209.47</v>
      </c>
      <c r="G18" s="6">
        <f t="shared" ref="G18:G21" si="3">+F18*E18</f>
        <v>1047.3499999999999</v>
      </c>
      <c r="H18" s="14">
        <v>0</v>
      </c>
      <c r="I18" s="19">
        <f t="shared" si="2"/>
        <v>1047.3499999999999</v>
      </c>
      <c r="J18" s="35"/>
    </row>
    <row r="19" spans="1:10" s="17" customFormat="1" ht="26.65" customHeight="1" x14ac:dyDescent="0.25">
      <c r="A19" s="34">
        <v>45</v>
      </c>
      <c r="B19" s="4" t="s">
        <v>30</v>
      </c>
      <c r="C19" s="4" t="s">
        <v>31</v>
      </c>
      <c r="D19" s="4" t="s">
        <v>27</v>
      </c>
      <c r="E19" s="4">
        <v>5</v>
      </c>
      <c r="F19" s="5">
        <v>269.47000000000003</v>
      </c>
      <c r="G19" s="6">
        <f t="shared" si="3"/>
        <v>1347.3500000000001</v>
      </c>
      <c r="H19" s="14">
        <v>0</v>
      </c>
      <c r="I19" s="19">
        <f t="shared" si="2"/>
        <v>1347.3500000000001</v>
      </c>
      <c r="J19" s="36"/>
    </row>
    <row r="20" spans="1:10" s="17" customFormat="1" ht="26.65" customHeight="1" x14ac:dyDescent="0.25">
      <c r="A20" s="34">
        <v>25</v>
      </c>
      <c r="B20" s="4" t="s">
        <v>32</v>
      </c>
      <c r="C20" s="4" t="s">
        <v>33</v>
      </c>
      <c r="D20" s="4" t="s">
        <v>27</v>
      </c>
      <c r="E20" s="18">
        <v>5</v>
      </c>
      <c r="F20" s="5">
        <v>594.66999999999996</v>
      </c>
      <c r="G20" s="6">
        <f t="shared" si="3"/>
        <v>2973.35</v>
      </c>
      <c r="H20" s="14">
        <v>0</v>
      </c>
      <c r="I20" s="19">
        <f t="shared" si="2"/>
        <v>2973.35</v>
      </c>
      <c r="J20" s="36"/>
    </row>
    <row r="21" spans="1:10" s="17" customFormat="1" ht="26.65" customHeight="1" x14ac:dyDescent="0.25">
      <c r="A21" s="34">
        <v>7</v>
      </c>
      <c r="B21" s="4" t="s">
        <v>34</v>
      </c>
      <c r="C21" s="4" t="s">
        <v>35</v>
      </c>
      <c r="D21" s="4" t="s">
        <v>27</v>
      </c>
      <c r="E21" s="4">
        <v>5</v>
      </c>
      <c r="F21" s="5">
        <v>290.60000000000002</v>
      </c>
      <c r="G21" s="6">
        <f t="shared" si="3"/>
        <v>1453</v>
      </c>
      <c r="H21" s="14">
        <v>0</v>
      </c>
      <c r="I21" s="19">
        <f t="shared" si="2"/>
        <v>1453</v>
      </c>
      <c r="J21" s="36"/>
    </row>
    <row r="22" spans="1:10" s="17" customFormat="1" ht="26.65" customHeight="1" x14ac:dyDescent="0.25">
      <c r="A22" s="34">
        <v>50</v>
      </c>
      <c r="B22" s="4" t="s">
        <v>36</v>
      </c>
      <c r="C22" s="4" t="s">
        <v>37</v>
      </c>
      <c r="D22" s="4" t="s">
        <v>27</v>
      </c>
      <c r="E22" s="4">
        <v>5</v>
      </c>
      <c r="F22" s="5">
        <v>209.47</v>
      </c>
      <c r="G22" s="6">
        <f>+F22*E22</f>
        <v>1047.3499999999999</v>
      </c>
      <c r="H22" s="14">
        <v>0</v>
      </c>
      <c r="I22" s="19">
        <f t="shared" si="2"/>
        <v>1047.3499999999999</v>
      </c>
      <c r="J22" s="36"/>
    </row>
    <row r="23" spans="1:10" x14ac:dyDescent="0.25">
      <c r="A23" s="34"/>
      <c r="B23" s="4"/>
      <c r="C23" s="4"/>
      <c r="D23" s="4"/>
      <c r="E23" s="4"/>
      <c r="F23" s="9"/>
      <c r="G23" s="7">
        <f>+SUM(G16:G22)</f>
        <v>10524.887200000001</v>
      </c>
      <c r="H23" s="16">
        <f>+SUM(H16:H22)</f>
        <v>0</v>
      </c>
      <c r="I23" s="21">
        <f>+G23-H23</f>
        <v>10524.887200000001</v>
      </c>
      <c r="J23" s="35"/>
    </row>
    <row r="24" spans="1:10" ht="26.65" customHeight="1" x14ac:dyDescent="0.25">
      <c r="A24" s="37">
        <v>8</v>
      </c>
      <c r="B24" s="10" t="s">
        <v>38</v>
      </c>
      <c r="C24" s="10" t="s">
        <v>39</v>
      </c>
      <c r="D24" s="10" t="s">
        <v>27</v>
      </c>
      <c r="E24" s="10">
        <v>5</v>
      </c>
      <c r="F24" s="11">
        <v>350.24</v>
      </c>
      <c r="G24" s="12">
        <f>+F24*E24</f>
        <v>1751.2</v>
      </c>
      <c r="H24" s="14">
        <v>0</v>
      </c>
      <c r="I24" s="19">
        <f>+G24-H24</f>
        <v>1751.2</v>
      </c>
      <c r="J24" s="35"/>
    </row>
    <row r="25" spans="1:10" x14ac:dyDescent="0.25">
      <c r="A25" s="34"/>
      <c r="B25" s="4"/>
      <c r="C25" s="4"/>
      <c r="D25" s="4"/>
      <c r="E25" s="4"/>
      <c r="F25" s="9"/>
      <c r="G25" s="8">
        <f>+G24</f>
        <v>1751.2</v>
      </c>
      <c r="H25" s="15">
        <f>+H24</f>
        <v>0</v>
      </c>
      <c r="I25" s="21">
        <f>+G25-H25</f>
        <v>1751.2</v>
      </c>
      <c r="J25" s="35"/>
    </row>
    <row r="26" spans="1:10" ht="26.65" customHeight="1" x14ac:dyDescent="0.25">
      <c r="A26" s="34">
        <v>37</v>
      </c>
      <c r="B26" s="4" t="s">
        <v>40</v>
      </c>
      <c r="C26" s="4" t="s">
        <v>41</v>
      </c>
      <c r="D26" s="4" t="s">
        <v>27</v>
      </c>
      <c r="E26" s="4">
        <v>5</v>
      </c>
      <c r="F26" s="5">
        <v>336.54</v>
      </c>
      <c r="G26" s="6">
        <f>+F26*E26</f>
        <v>1682.7</v>
      </c>
      <c r="H26" s="14">
        <v>0</v>
      </c>
      <c r="I26" s="19">
        <f>+G26-H26</f>
        <v>1682.7</v>
      </c>
      <c r="J26" s="35"/>
    </row>
    <row r="27" spans="1:10" x14ac:dyDescent="0.25">
      <c r="A27" s="34"/>
      <c r="B27" s="4"/>
      <c r="C27" s="4"/>
      <c r="D27" s="4"/>
      <c r="E27" s="4"/>
      <c r="F27" s="5"/>
      <c r="G27" s="7">
        <f>+G26</f>
        <v>1682.7</v>
      </c>
      <c r="H27" s="16">
        <f>+H26</f>
        <v>0</v>
      </c>
      <c r="I27" s="21">
        <f>+G27-H27</f>
        <v>1682.7</v>
      </c>
      <c r="J27" s="35"/>
    </row>
    <row r="28" spans="1:10" ht="26.65" customHeight="1" x14ac:dyDescent="0.25">
      <c r="A28" s="37">
        <v>39</v>
      </c>
      <c r="B28" s="10" t="s">
        <v>42</v>
      </c>
      <c r="C28" s="10" t="s">
        <v>43</v>
      </c>
      <c r="D28" s="10" t="s">
        <v>27</v>
      </c>
      <c r="E28" s="10">
        <v>5</v>
      </c>
      <c r="F28" s="11">
        <v>296.47000000000003</v>
      </c>
      <c r="G28" s="12">
        <f>+F28*E28</f>
        <v>1482.3500000000001</v>
      </c>
      <c r="H28" s="14">
        <v>0</v>
      </c>
      <c r="I28" s="19">
        <f>+G28-H28</f>
        <v>1482.3500000000001</v>
      </c>
      <c r="J28" s="35"/>
    </row>
    <row r="29" spans="1:10" x14ac:dyDescent="0.25">
      <c r="A29" s="34"/>
      <c r="B29" s="4"/>
      <c r="C29" s="4"/>
      <c r="D29" s="4"/>
      <c r="E29" s="4"/>
      <c r="F29" s="5"/>
      <c r="G29" s="7">
        <f>+G28</f>
        <v>1482.3500000000001</v>
      </c>
      <c r="H29" s="16">
        <f>+H28</f>
        <v>0</v>
      </c>
      <c r="I29" s="22">
        <f>+G29-H29</f>
        <v>1482.3500000000001</v>
      </c>
      <c r="J29" s="35"/>
    </row>
    <row r="30" spans="1:10" ht="15.75" thickBot="1" x14ac:dyDescent="0.3">
      <c r="A30" s="38"/>
      <c r="B30" s="39" t="s">
        <v>44</v>
      </c>
      <c r="C30" s="39"/>
      <c r="D30" s="39"/>
      <c r="E30" s="39"/>
      <c r="F30" s="39"/>
      <c r="G30" s="40">
        <f>+G15+G23+G25+G27+G29</f>
        <v>25040.9372</v>
      </c>
      <c r="H30" s="41">
        <f>+H15+H23+H25+H27+H29</f>
        <v>0</v>
      </c>
      <c r="I30" s="42">
        <f>+I15+I23+I25+I27+I29</f>
        <v>25040.9372</v>
      </c>
      <c r="J30" s="43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</row>
    <row r="33" spans="7:9" x14ac:dyDescent="0.25">
      <c r="G33" s="13"/>
      <c r="H33" s="13"/>
      <c r="I33" s="13"/>
    </row>
  </sheetData>
  <mergeCells count="4">
    <mergeCell ref="A1:J1"/>
    <mergeCell ref="A2:J2"/>
    <mergeCell ref="A3:J3"/>
    <mergeCell ref="A4:J4"/>
  </mergeCells>
  <pageMargins left="0.25" right="0.25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PRIMA 1ER 2020</vt:lpstr>
      <vt:lpstr>'PRIMA 1ER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523221175754</cp:lastModifiedBy>
  <cp:lastPrinted>2020-03-19T19:58:18Z</cp:lastPrinted>
  <dcterms:created xsi:type="dcterms:W3CDTF">2018-12-06T20:55:41Z</dcterms:created>
  <dcterms:modified xsi:type="dcterms:W3CDTF">2022-10-26T17:57:13Z</dcterms:modified>
</cp:coreProperties>
</file>